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1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f5a36290d6dd933e/Coderun Technologies Ltd/Projects/ExcelPriceFeed/Sample Spreadsheets/"/>
    </mc:Choice>
  </mc:AlternateContent>
  <xr:revisionPtr revIDLastSave="2" documentId="8_{5E57FE5D-ECB0-496D-8E90-CCF433A6B06A}" xr6:coauthVersionLast="47" xr6:coauthVersionMax="47" xr10:uidLastSave="{C464CA56-EA87-4E8F-842C-E5E4EFA9BC86}"/>
  <bookViews>
    <workbookView xWindow="16365" yWindow="4785" windowWidth="26235" windowHeight="25185" xr2:uid="{99828617-6277-4B40-A5FF-0A134BC23B7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36" i="1" l="1" a="1"/>
  <c r="E36" i="1" s="1"/>
  <c r="E35" i="1" a="1"/>
  <c r="E35" i="1" s="1"/>
  <c r="E34" i="1" a="1"/>
  <c r="E34" i="1" s="1"/>
  <c r="E33" i="1" a="1"/>
  <c r="E33" i="1" s="1"/>
  <c r="E30" i="1" a="1"/>
  <c r="E30" i="1" s="1"/>
  <c r="E29" i="1" a="1"/>
  <c r="E29" i="1" s="1"/>
  <c r="E28" i="1" a="1"/>
  <c r="E28" i="1" s="1"/>
  <c r="E27" i="1" a="1"/>
  <c r="E27" i="1" s="1"/>
  <c r="E24" i="1" a="1"/>
  <c r="E24" i="1" s="1"/>
  <c r="E23" i="1" a="1"/>
  <c r="E23" i="1" s="1"/>
  <c r="E22" i="1" a="1"/>
  <c r="E22" i="1" s="1"/>
  <c r="E21" i="1" a="1"/>
  <c r="E21" i="1" s="1"/>
  <c r="E18" i="1" a="1"/>
  <c r="E18" i="1" s="1"/>
  <c r="E17" i="1" a="1"/>
  <c r="E17" i="1" s="1"/>
  <c r="E16" i="1" a="1"/>
  <c r="E16" i="1" s="1"/>
  <c r="E15" i="1" a="1"/>
  <c r="E15" i="1" s="1"/>
  <c r="B13" i="1" a="1"/>
  <c r="B13" i="1" s="1"/>
  <c r="E12" i="1" a="1"/>
  <c r="E12" i="1" s="1"/>
  <c r="B12" i="1" a="1"/>
  <c r="B12" i="1" s="1"/>
  <c r="E11" i="1" a="1"/>
  <c r="E11" i="1" s="1"/>
  <c r="B11" i="1" a="1"/>
  <c r="B11" i="1" s="1"/>
  <c r="E10" i="1" a="1"/>
  <c r="E10" i="1" s="1"/>
  <c r="B8" i="1" a="1"/>
  <c r="B8" i="1" s="1"/>
  <c r="E7" i="1" a="1"/>
  <c r="E7" i="1" s="1"/>
  <c r="B7" i="1" a="1"/>
  <c r="B7" i="1" s="1"/>
  <c r="E6" i="1" a="1"/>
  <c r="E6" i="1" s="1"/>
  <c r="B6" i="1" a="1"/>
  <c r="B6" i="1" s="1"/>
  <c r="E5" i="1" a="1"/>
  <c r="E5" i="1" s="1"/>
  <c r="B5" i="1" a="1"/>
  <c r="B5" i="1" s="1"/>
  <c r="E4" i="1" a="1"/>
  <c r="E4" i="1" s="1"/>
  <c r="B4" i="1" a="1"/>
  <c r="B4" i="1" s="1"/>
  <c r="B3" i="1" a="1"/>
  <c r="B3" i="1" s="1"/>
  <c r="B2" i="1" a="1"/>
  <c r="B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<sst xmlns="http://schemas.openxmlformats.org/spreadsheetml/2006/main" count="25" uniqueCount="18">
  <si>
    <t>Date/Time Now Formulas</t>
  </si>
  <si>
    <t>Date/Time Conversion Formulas</t>
  </si>
  <si>
    <t>Local</t>
  </si>
  <si>
    <t>UTC</t>
  </si>
  <si>
    <t>EST</t>
  </si>
  <si>
    <t>EST (New York)</t>
  </si>
  <si>
    <t>GMT (London)</t>
  </si>
  <si>
    <t>CET (Paris, Frankfurt)</t>
  </si>
  <si>
    <t>JST (Tokyo)</t>
  </si>
  <si>
    <t>AEST (Sydney)</t>
  </si>
  <si>
    <t>GMT</t>
  </si>
  <si>
    <t>Custom TimeZone</t>
  </si>
  <si>
    <t>Korea Standard Time</t>
  </si>
  <si>
    <t>Singapore Standard Time</t>
  </si>
  <si>
    <t>Pacific Standard Time</t>
  </si>
  <si>
    <t>CET</t>
  </si>
  <si>
    <t>JST</t>
  </si>
  <si>
    <t>AEST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</si>
</sst>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\ hh:mm"/>
  </numFmts>
  <fonts count="2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0" fillId="3" borderId="0" xfId="0" applyFill="1"/>
    <xf numFmtId="0" fontId="1" fillId="0" borderId="0" xfId="0" applyFont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FC96CD-0490-4237-B7B7-DC0E20FC4B47}">
  <dimension ref="A1:E36"/>
  <sheetViews>
    <sheetView tabSelected="1" workbookViewId="0">
      <selection activeCell="L17" sqref="L17"/>
    </sheetView>
  </sheetViews>
  <sheetFormatPr defaultRowHeight="15" x14ac:dyDescent="0.25"/>
  <cols>
    <col min="1" max="1" width="27.140625" customWidth="1"/>
    <col min="2" max="2" width="17" customWidth="1"/>
    <col min="4" max="4" width="19.140625" customWidth="1"/>
    <col min="5" max="5" width="20.5703125" customWidth="1"/>
  </cols>
  <sheetData>
    <row r="1" spans="1:5" x14ac:dyDescent="0.25">
      <c r="A1" s="4" t="s">
        <v>0</v>
      </c>
      <c r="B1" s="4"/>
      <c r="D1" s="4" t="s">
        <v>1</v>
      </c>
      <c r="E1" s="4"/>
    </row>
    <row r="2" spans="1:5" x14ac:dyDescent="0.25">
      <c r="A2" t="s">
        <v>2</v>
      </c>
      <c r="B2" s="1" cm="1">
        <f t="array" ref="B2">_xll.EPF.Dates.Now.Local()</f>
        <v>46107.696285555554</v>
      </c>
    </row>
    <row r="3" spans="1:5" x14ac:dyDescent="0.25">
      <c r="A3" t="s">
        <v>3</v>
      </c>
      <c r="B3" s="1" cm="1">
        <f t="array" ref="B3">_xll.EPF.Dates.Now.UTC()</f>
        <v>46107.612952222225</v>
      </c>
      <c r="D3" s="2" t="s">
        <v>3</v>
      </c>
      <c r="E3" s="2" t="s">
        <v>4</v>
      </c>
    </row>
    <row r="4" spans="1:5" x14ac:dyDescent="0.25">
      <c r="A4" t="s">
        <v>5</v>
      </c>
      <c r="B4" s="1" cm="1">
        <f t="array" ref="B4">_xll.EPF.Dates.Now.EST()</f>
        <v>46107.446285555554</v>
      </c>
      <c r="D4" s="1">
        <v>46023.375</v>
      </c>
      <c r="E4" s="1" cm="1">
        <f t="array" ref="E4">_xll.EPF.Dates.UTC.To.EST(D4)</f>
        <v>46023.166666666664</v>
      </c>
    </row>
    <row r="5" spans="1:5" x14ac:dyDescent="0.25">
      <c r="A5" t="s">
        <v>6</v>
      </c>
      <c r="B5" s="1" cm="1">
        <f t="array" ref="B5">_xll.EPF.Dates.Now.GMT()</f>
        <v>46107.612952222225</v>
      </c>
      <c r="D5" s="1">
        <v>46104.375</v>
      </c>
      <c r="E5" s="1" cm="1">
        <f t="array" ref="E5">_xll.EPF.Dates.UTC.To.EST(D5)</f>
        <v>46104.208333333336</v>
      </c>
    </row>
    <row r="6" spans="1:5" x14ac:dyDescent="0.25">
      <c r="A6" t="s">
        <v>7</v>
      </c>
      <c r="B6" s="1" cm="1">
        <f t="array" ref="B6">_xll.EPF.Dates.Now.CET()</f>
        <v>46107.65461888889</v>
      </c>
      <c r="D6" s="1">
        <v>46122.375</v>
      </c>
      <c r="E6" s="1" cm="1">
        <f t="array" ref="E6">_xll.EPF.Dates.UTC.To.EST(D6)</f>
        <v>46122.208333333336</v>
      </c>
    </row>
    <row r="7" spans="1:5" x14ac:dyDescent="0.25">
      <c r="A7" t="s">
        <v>8</v>
      </c>
      <c r="B7" s="1" cm="1">
        <f t="array" ref="B7">_xll.EPF.Dates.Now.JST()</f>
        <v>46107.987952222225</v>
      </c>
      <c r="D7" s="1">
        <v>46349.375</v>
      </c>
      <c r="E7" s="1" cm="1">
        <f t="array" ref="E7">_xll.EPF.Dates.UTC.To.EST(D7)</f>
        <v>46349.166666666664</v>
      </c>
    </row>
    <row r="8" spans="1:5" x14ac:dyDescent="0.25">
      <c r="A8" t="s">
        <v>9</v>
      </c>
      <c r="B8" s="1" cm="1">
        <f t="array" ref="B8">_xll.EPF.Dates.Now.AEST()</f>
        <v>46108.071285555554</v>
      </c>
    </row>
    <row r="9" spans="1:5" x14ac:dyDescent="0.25">
      <c r="D9" s="2" t="s">
        <v>3</v>
      </c>
      <c r="E9" s="2" t="s">
        <v>10</v>
      </c>
    </row>
    <row r="10" spans="1:5" x14ac:dyDescent="0.25">
      <c r="A10" s="3" t="s">
        <v>11</v>
      </c>
      <c r="D10" s="1">
        <v>46023.375</v>
      </c>
      <c r="E10" s="1" cm="1">
        <f t="array" ref="E10">_xll.EPF.Dates.UTC.To.GMT(D10)</f>
        <v>46023.375</v>
      </c>
    </row>
    <row r="11" spans="1:5" x14ac:dyDescent="0.25">
      <c r="A11" t="s">
        <v>12</v>
      </c>
      <c r="B11" s="1" cm="1">
        <f t="array" ref="B11">_xll.EPF.Dates.Now.TimeZone(A11)</f>
        <v>46107.987952222225</v>
      </c>
      <c r="D11" s="1">
        <v>46122.375</v>
      </c>
      <c r="E11" s="1" cm="1">
        <f t="array" ref="E11">_xll.EPF.Dates.UTC.To.GMT(D11)</f>
        <v>46122.416666666664</v>
      </c>
    </row>
    <row r="12" spans="1:5" x14ac:dyDescent="0.25">
      <c r="A12" t="s">
        <v>13</v>
      </c>
      <c r="B12" s="1" cm="1">
        <f t="array" ref="B12">_xll.EPF.Dates.Now.TimeZone(A12)</f>
        <v>46107.946285555554</v>
      </c>
      <c r="D12" s="1">
        <v>46349.375</v>
      </c>
      <c r="E12" s="1" cm="1">
        <f t="array" ref="E12">_xll.EPF.Dates.UTC.To.GMT(D12)</f>
        <v>46349.375</v>
      </c>
    </row>
    <row r="13" spans="1:5" x14ac:dyDescent="0.25">
      <c r="A13" t="s">
        <v>14</v>
      </c>
      <c r="B13" s="1" cm="1">
        <f t="array" ref="B13">_xll.EPF.Dates.Now.TimeZone(A13)</f>
        <v>46107.321285555554</v>
      </c>
    </row>
    <row r="14" spans="1:5" x14ac:dyDescent="0.25">
      <c r="D14" s="2" t="s">
        <v>3</v>
      </c>
      <c r="E14" s="2" t="s">
        <v>15</v>
      </c>
    </row>
    <row r="15" spans="1:5" x14ac:dyDescent="0.25">
      <c r="D15" s="1">
        <v>46023.375</v>
      </c>
      <c r="E15" s="1" cm="1">
        <f t="array" ref="E15">_xll.EPF.Dates.UTC.To.CET(D15)</f>
        <v>46023.416666666664</v>
      </c>
    </row>
    <row r="16" spans="1:5" x14ac:dyDescent="0.25">
      <c r="D16" s="1">
        <v>46104.375</v>
      </c>
      <c r="E16" s="1" cm="1">
        <f t="array" ref="E16">_xll.EPF.Dates.UTC.To.CET(D16)</f>
        <v>46104.416666666664</v>
      </c>
    </row>
    <row r="17" spans="4:5" x14ac:dyDescent="0.25">
      <c r="D17" s="1">
        <v>46122.375</v>
      </c>
      <c r="E17" s="1" cm="1">
        <f t="array" ref="E17">_xll.EPF.Dates.UTC.To.CET(D17)</f>
        <v>46122.458333333336</v>
      </c>
    </row>
    <row r="18" spans="4:5" x14ac:dyDescent="0.25">
      <c r="D18" s="1">
        <v>46349.375</v>
      </c>
      <c r="E18" s="1" cm="1">
        <f t="array" ref="E18">_xll.EPF.Dates.UTC.To.CET(D18)</f>
        <v>46349.416666666664</v>
      </c>
    </row>
    <row r="20" spans="4:5" x14ac:dyDescent="0.25">
      <c r="D20" s="2" t="s">
        <v>3</v>
      </c>
      <c r="E20" s="2" t="s">
        <v>16</v>
      </c>
    </row>
    <row r="21" spans="4:5" x14ac:dyDescent="0.25">
      <c r="D21" s="1">
        <v>46023.375</v>
      </c>
      <c r="E21" s="1" cm="1">
        <f t="array" ref="E21">_xll.EPF.Dates.UTC.To.JST(D21)</f>
        <v>46023.75</v>
      </c>
    </row>
    <row r="22" spans="4:5" x14ac:dyDescent="0.25">
      <c r="D22" s="1">
        <v>46104.375</v>
      </c>
      <c r="E22" s="1" cm="1">
        <f t="array" ref="E22">_xll.EPF.Dates.UTC.To.JST(D22)</f>
        <v>46104.75</v>
      </c>
    </row>
    <row r="23" spans="4:5" x14ac:dyDescent="0.25">
      <c r="D23" s="1">
        <v>46122.375</v>
      </c>
      <c r="E23" s="1" cm="1">
        <f t="array" ref="E23">_xll.EPF.Dates.UTC.To.JST(D23)</f>
        <v>46122.75</v>
      </c>
    </row>
    <row r="24" spans="4:5" x14ac:dyDescent="0.25">
      <c r="D24" s="1">
        <v>46349.375</v>
      </c>
      <c r="E24" s="1" cm="1">
        <f t="array" ref="E24">_xll.EPF.Dates.UTC.To.JST(D24)</f>
        <v>46349.75</v>
      </c>
    </row>
    <row r="26" spans="4:5" x14ac:dyDescent="0.25">
      <c r="D26" s="2" t="s">
        <v>3</v>
      </c>
      <c r="E26" s="2" t="s">
        <v>17</v>
      </c>
    </row>
    <row r="27" spans="4:5" x14ac:dyDescent="0.25">
      <c r="D27" s="1">
        <v>46023.375</v>
      </c>
      <c r="E27" s="1" cm="1">
        <f t="array" ref="E27">_xll.EPF.Dates.UTC.To.AEST(D27)</f>
        <v>46023.833333333336</v>
      </c>
    </row>
    <row r="28" spans="4:5" x14ac:dyDescent="0.25">
      <c r="D28" s="1">
        <v>46104.375</v>
      </c>
      <c r="E28" s="1" cm="1">
        <f t="array" ref="E28">_xll.EPF.Dates.UTC.To.AEST(D28)</f>
        <v>46104.833333333336</v>
      </c>
    </row>
    <row r="29" spans="4:5" x14ac:dyDescent="0.25">
      <c r="D29" s="1">
        <v>46122.375</v>
      </c>
      <c r="E29" s="1" cm="1">
        <f t="array" ref="E29">_xll.EPF.Dates.UTC.To.AEST(D29)</f>
        <v>46122.791666666664</v>
      </c>
    </row>
    <row r="30" spans="4:5" x14ac:dyDescent="0.25">
      <c r="D30" s="1">
        <v>46349.375</v>
      </c>
      <c r="E30" s="1" cm="1">
        <f t="array" ref="E30">_xll.EPF.Dates.UTC.To.AEST(D30)</f>
        <v>46349.833333333336</v>
      </c>
    </row>
    <row r="32" spans="4:5" x14ac:dyDescent="0.25">
      <c r="D32" s="2" t="s">
        <v>3</v>
      </c>
      <c r="E32" s="2" t="s">
        <v>12</v>
      </c>
    </row>
    <row r="33" spans="4:5" x14ac:dyDescent="0.25">
      <c r="D33" s="1">
        <v>46023.375</v>
      </c>
      <c r="E33" s="1" cm="1">
        <f t="array" ref="E33">_xll.EPF.Dates.UTC.To.TimeZone(D33,$E$32)</f>
        <v>46023.75</v>
      </c>
    </row>
    <row r="34" spans="4:5" x14ac:dyDescent="0.25">
      <c r="D34" s="1">
        <v>46104.375</v>
      </c>
      <c r="E34" s="1" cm="1">
        <f t="array" ref="E34">_xll.EPF.Dates.UTC.To.TimeZone(D34,$E$32)</f>
        <v>46104.75</v>
      </c>
    </row>
    <row r="35" spans="4:5" x14ac:dyDescent="0.25">
      <c r="D35" s="1">
        <v>46122.375</v>
      </c>
      <c r="E35" s="1" cm="1">
        <f t="array" ref="E35">_xll.EPF.Dates.UTC.To.TimeZone(D35,$E$32)</f>
        <v>46122.75</v>
      </c>
    </row>
    <row r="36" spans="4:5" x14ac:dyDescent="0.25">
      <c r="D36" s="1">
        <v>46349.375</v>
      </c>
      <c r="E36" s="1" cm="1">
        <f t="array" ref="E36">_xll.EPF.Dates.UTC.To.TimeZone(D36,$E$32)</f>
        <v>46349.75</v>
      </c>
    </row>
  </sheetData>
  <mergeCells count="2">
    <mergeCell ref="A1:B1"/>
    <mergeCell ref="D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Sinclair</dc:creator>
  <cp:lastModifiedBy>Andrew Sinclair</cp:lastModifiedBy>
  <dcterms:created xsi:type="dcterms:W3CDTF">2026-03-26T14:22:23Z</dcterms:created>
  <dcterms:modified xsi:type="dcterms:W3CDTF">2026-03-27T07:42:20Z</dcterms:modified>
</cp:coreProperties>
</file>